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600" firstSheet="0" activeTab="0" autoFilterDateGrouping="1"/>
  </bookViews>
  <sheets>
    <sheet xmlns:r="http://schemas.openxmlformats.org/officeDocument/2006/relationships" name="READ ME — Illustrativ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Claim lines" sheetId="3" state="visible" r:id="rId3"/>
    <sheet xmlns:r="http://schemas.openxmlformats.org/officeDocument/2006/relationships" name="Queries" sheetId="4" state="visible" r:id="rId4"/>
    <sheet xmlns:r="http://schemas.openxmlformats.org/officeDocument/2006/relationships" name="Claim C1 detail" sheetId="5" state="visible" r:id="rId5"/>
    <sheet xmlns:r="http://schemas.openxmlformats.org/officeDocument/2006/relationships" name="Claim C2-C3 detail" sheetId="6" state="visible" r:id="rId6"/>
    <sheet xmlns:r="http://schemas.openxmlformats.org/officeDocument/2006/relationships" name="Ledger (normalised)" sheetId="7" state="visible" r:id="rId7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sz val="14"/>
    </font>
    <font>
      <name val="Arial"/>
      <charset val="1"/>
      <family val="0"/>
      <b val="1"/>
      <sz val="11"/>
    </font>
    <font>
      <name val="Arial"/>
      <charset val="1"/>
      <family val="0"/>
      <b val="1"/>
      <sz val="12"/>
    </font>
    <font>
      <name val="Arial"/>
      <charset val="1"/>
      <family val="0"/>
      <b val="1"/>
      <color rgb="FFFFFFFF"/>
      <sz val="11"/>
    </font>
    <font>
      <name val="Arial"/>
      <charset val="1"/>
      <family val="2"/>
      <color theme="1"/>
      <sz val="11"/>
    </font>
    <font>
      <name val="Calibri"/>
      <b val="1"/>
      <color rgb="FFFF6A13"/>
      <sz val="14"/>
    </font>
    <font>
      <name val="Calibri"/>
      <color rgb="FF04101F"/>
      <sz val="11"/>
    </font>
  </fonts>
  <fills count="4">
    <fill>
      <patternFill/>
    </fill>
    <fill>
      <patternFill patternType="gray125"/>
    </fill>
    <fill>
      <patternFill patternType="solid">
        <fgColor rgb="FFD5E8F0"/>
        <bgColor rgb="FFCCFFFF"/>
      </patternFill>
    </fill>
    <fill>
      <patternFill patternType="solid">
        <fgColor rgb="FF1F4E5F"/>
        <bgColor rgb="FF333333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8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4" fontId="6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4" fontId="0" fillId="0" borderId="0" applyAlignment="1" pivotButton="0" quotePrefix="0" xfId="0">
      <alignment horizontal="general" vertical="bottom"/>
    </xf>
    <xf numFmtId="4" fontId="5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4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4" fontId="6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general" vertical="bottom"/>
    </xf>
    <xf numFmtId="4" fontId="0" fillId="0" borderId="0" applyAlignment="1" pivotButton="0" quotePrefix="0" xfId="0">
      <alignment horizontal="general" vertical="bottom"/>
    </xf>
    <xf numFmtId="4" fontId="5" fillId="0" borderId="0" applyAlignment="1" pivotButton="0" quotePrefix="0" xfId="0">
      <alignment horizontal="general" vertical="bottom"/>
    </xf>
    <xf numFmtId="0" fontId="7" fillId="3" borderId="0" applyAlignment="1" pivotButton="0" quotePrefix="0" xfId="0">
      <alignment horizontal="general" vertical="top" wrapText="1"/>
    </xf>
    <xf numFmtId="0" fontId="8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4" fontId="8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5E8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4E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 rgb="00FF6A13"/>
    <outlinePr summaryBelow="1" summaryRight="1"/>
    <pageSetUpPr/>
  </sheetPr>
  <dimension ref="A2:A16"/>
  <sheetViews>
    <sheetView showGridLines="0" workbookViewId="0">
      <selection activeCell="A1" sqref="A1"/>
    </sheetView>
  </sheetViews>
  <sheetFormatPr baseColWidth="8" defaultRowHeight="15"/>
  <cols>
    <col width="118" customWidth="1" style="13" min="1" max="1"/>
  </cols>
  <sheetData>
    <row r="2">
      <c r="A2" s="14" t="inlineStr">
        <is>
          <t>ILLUSTRATIVE SAMPLE — FICTIONAL CLIENT, SYNTHETIC DATA</t>
        </is>
      </c>
    </row>
    <row r="3">
      <c r="A3" s="15" t="inlineStr"/>
    </row>
    <row r="4">
      <c r="A4" s="15" t="inlineStr">
        <is>
          <t>Bellbird Homewares, FreightCo and StoreSafe do not exist. Every invoice, rate and figure in this workbook was</t>
        </is>
      </c>
    </row>
    <row r="5">
      <c r="A5" s="15" t="inlineStr">
        <is>
          <t>constructed by Audity to demonstrate the method. Nothing here relates to any real client, and no real client</t>
        </is>
      </c>
    </row>
    <row r="6">
      <c r="A6" s="15" t="inlineStr">
        <is>
          <t>data has ever been published by Audity.</t>
        </is>
      </c>
    </row>
    <row r="7">
      <c r="A7" s="15" t="inlineStr"/>
    </row>
    <row r="8">
      <c r="A8" s="15" t="inlineStr">
        <is>
          <t>The dataset was deliberately built to contain each class of billing error the audit looks for, so it holds more</t>
        </is>
      </c>
    </row>
    <row r="9">
      <c r="A9" s="15" t="inlineStr">
        <is>
          <t>errors — and more cleanly evidenced errors — than a typical year of invoices. Read the totals as a demonstration</t>
        </is>
      </c>
    </row>
    <row r="10">
      <c r="A10" s="15" t="inlineStr">
        <is>
          <t>of method, not as a forecast of your result.</t>
        </is>
      </c>
    </row>
    <row r="11">
      <c r="A11" s="15" t="inlineStr"/>
    </row>
    <row r="12">
      <c r="A12" s="15" t="inlineStr">
        <is>
          <t>What is real is the structure: every claim line ties to a named invoice, a line number and the contract term it</t>
        </is>
      </c>
    </row>
    <row r="13">
      <c r="A13" s="15" t="inlineStr">
        <is>
          <t>breaches; the detail tabs recompute each figure from the source ledger with live formulas; and queries are kept</t>
        </is>
      </c>
    </row>
    <row r="14">
      <c r="A14" s="15" t="inlineStr">
        <is>
          <t>separate from claims so nothing unproven is ever put to a carrier. This is exactly what a client receives.</t>
        </is>
      </c>
    </row>
    <row r="15">
      <c r="A15" s="15" t="inlineStr"/>
    </row>
    <row r="16">
      <c r="A16" s="15" t="inlineStr">
        <is>
          <t>Audity · audity.com.au · luke@audity.com.au · 0431 980 777</t>
        </is>
      </c>
    </row>
  </sheetData>
  <pageMargins left="0.75" right="0.75" top="1" bottom="1" header="0.5" footer="0.5"/>
  <headerFooter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4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2" customWidth="1" style="16" min="1" max="1"/>
    <col width="34" customWidth="1" style="16" min="2" max="2"/>
    <col width="22" customWidth="1" style="16" min="3" max="3"/>
    <col width="12" customWidth="1" style="16" min="4" max="4"/>
  </cols>
  <sheetData>
    <row r="1" ht="17.35" customHeight="1" s="13">
      <c r="A1" s="17" t="inlineStr">
        <is>
          <t>Bellbird Homewares - Warehouse Invoice Audit: Claim Schedule</t>
        </is>
      </c>
    </row>
    <row r="3" ht="15" customHeight="1" s="13">
      <c r="A3" s="18" t="inlineStr">
        <is>
          <t>Vendor</t>
        </is>
      </c>
      <c r="B3" s="16" t="inlineStr">
        <is>
          <t>StoreSafe 3PL</t>
        </is>
      </c>
    </row>
    <row r="4" ht="15" customHeight="1" s="13">
      <c r="A4" s="18" t="inlineStr">
        <is>
          <t>Client</t>
        </is>
      </c>
      <c r="B4" s="16" t="inlineStr">
        <is>
          <t>Bellbird Homewares</t>
        </is>
      </c>
    </row>
    <row r="5" ht="15" customHeight="1" s="13">
      <c r="A5" s="18" t="inlineStr">
        <is>
          <t>Audit period</t>
        </is>
      </c>
      <c r="B5" s="16" t="inlineStr">
        <is>
          <t>FY26: July 2025 - June 2026 (12 monthly invoices)</t>
        </is>
      </c>
    </row>
    <row r="6" ht="15" customHeight="1" s="13">
      <c r="A6" s="18" t="inlineStr">
        <is>
          <t>Prepared</t>
        </is>
      </c>
      <c r="B6" s="16" t="inlineStr">
        <is>
          <t>5 July 2026</t>
        </is>
      </c>
    </row>
    <row r="7" ht="15" customHeight="1" s="13">
      <c r="A7" s="18" t="inlineStr">
        <is>
          <t>Currency</t>
        </is>
      </c>
      <c r="B7" s="16" t="inlineStr">
        <is>
          <t>AUD, ex GST throughout</t>
        </is>
      </c>
    </row>
    <row r="8" ht="15" customHeight="1" s="13">
      <c r="A8" s="18" t="inlineStr">
        <is>
          <t>Documents relied on</t>
        </is>
      </c>
      <c r="B8" s="16" t="inlineStr">
        <is>
          <t>invoices_fy26.csv; rate_card.csv; work_instructions.md</t>
        </is>
      </c>
    </row>
    <row r="10" ht="15" customHeight="1" s="13">
      <c r="A10" s="19" t="inlineStr">
        <is>
          <t>TOTAL RECOVERABLE (High + Medium confidence)</t>
        </is>
      </c>
      <c r="B10" s="20">
        <f>'Claim lines'!I5</f>
        <v/>
      </c>
    </row>
    <row r="12" ht="15" customHeight="1" s="13">
      <c r="A12" s="18" t="inlineStr">
        <is>
          <t>By category</t>
        </is>
      </c>
    </row>
    <row r="13" ht="15" customHeight="1" s="13">
      <c r="A13" s="21" t="inlineStr">
        <is>
          <t>Category</t>
        </is>
      </c>
      <c r="B13" s="21" t="inlineStr">
        <is>
          <t>Claim lines</t>
        </is>
      </c>
      <c r="C13" s="21" t="inlineStr">
        <is>
          <t>Amount (AUD ex GST)</t>
        </is>
      </c>
      <c r="D13" s="21" t="inlineStr">
        <is>
          <t>Confidence</t>
        </is>
      </c>
    </row>
    <row r="14" ht="15" customHeight="1" s="13">
      <c r="A14" s="16" t="inlineStr">
        <is>
          <t>B3 Pick/pack rate basis (carton pick billed per line not per order)</t>
        </is>
      </c>
      <c r="B14" s="16" t="inlineStr">
        <is>
          <t>1 systemic claim (6 invoices)</t>
        </is>
      </c>
      <c r="C14" s="22">
        <f>'Claim lines'!I2</f>
        <v/>
      </c>
      <c r="D14" s="16" t="inlineStr">
        <is>
          <t>High</t>
        </is>
      </c>
    </row>
    <row r="15" ht="15" customHeight="1" s="13">
      <c r="A15" s="16" t="inlineStr">
        <is>
          <t>C4 Duplicate invoice (SS-202511A reissue of SS-202511)</t>
        </is>
      </c>
      <c r="B15" s="16" t="inlineStr">
        <is>
          <t>1 claim (4 lines)</t>
        </is>
      </c>
      <c r="C15" s="22">
        <f>'Claim lines'!I3</f>
        <v/>
      </c>
      <c r="D15" s="16" t="inlineStr">
        <is>
          <t>High</t>
        </is>
      </c>
    </row>
    <row r="16" ht="15" customHeight="1" s="13">
      <c r="A16" s="16" t="inlineStr">
        <is>
          <t>B4 Unrequested ancillary - shrink wrap</t>
        </is>
      </c>
      <c r="B16" s="16" t="inlineStr">
        <is>
          <t>1 systemic claim (4 invoices)</t>
        </is>
      </c>
      <c r="C16" s="22">
        <f>'Claim lines'!I4</f>
        <v/>
      </c>
      <c r="D16" s="16" t="inlineStr">
        <is>
          <t>High</t>
        </is>
      </c>
    </row>
    <row r="17" ht="15" customHeight="1" s="13">
      <c r="A17" s="18" t="inlineStr">
        <is>
          <t>Total</t>
        </is>
      </c>
      <c r="C17" s="23">
        <f>SUM(C14:C16)</f>
        <v/>
      </c>
    </row>
    <row r="19" ht="15" customHeight="1" s="13">
      <c r="A19" s="18" t="inlineStr">
        <is>
          <t>By confidence</t>
        </is>
      </c>
    </row>
    <row r="20" ht="15" customHeight="1" s="13">
      <c r="A20" s="16" t="inlineStr">
        <is>
          <t>High</t>
        </is>
      </c>
      <c r="B20" s="22">
        <f>SUMIF('Claim lines'!J2:J4,"High",'Claim lines'!I2:I4)</f>
        <v/>
      </c>
    </row>
    <row r="21" ht="15" customHeight="1" s="13">
      <c r="A21" s="16" t="inlineStr">
        <is>
          <t>Medium</t>
        </is>
      </c>
      <c r="B21" s="22">
        <f>SUMIF('Claim lines'!J2:J4,"Medium",'Claim lines'!I2:I4)</f>
        <v/>
      </c>
    </row>
    <row r="23" ht="15" customHeight="1" s="13">
      <c r="A23" s="18" t="inlineStr">
        <is>
          <t>Queries (excluded from recoverable total)</t>
        </is>
      </c>
      <c r="B23" s="22">
        <f>Queries!I2</f>
        <v/>
      </c>
    </row>
    <row r="24" ht="15" customHeight="1" s="13">
      <c r="A24" s="16" t="inlineStr">
        <is>
          <t>Q1: storage free-period verification - potential up to this amount, pending pallet-level data from StoreSafe.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K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8" customWidth="1" style="16" min="1" max="1"/>
    <col width="26" customWidth="1" style="16" min="2" max="3"/>
    <col width="16" customWidth="1" style="16" min="4" max="4"/>
    <col width="12" customWidth="1" style="16" min="5" max="5"/>
    <col width="55" customWidth="1" style="16" min="6" max="6"/>
    <col width="16" customWidth="1" style="16" min="7" max="9"/>
    <col width="11" customWidth="1" style="16" min="10" max="10"/>
    <col width="55" customWidth="1" style="16" min="11" max="11"/>
  </cols>
  <sheetData>
    <row r="1" ht="39.55" customHeight="1" s="13">
      <c r="A1" s="24" t="inlineStr">
        <is>
          <t>Claim #</t>
        </is>
      </c>
      <c r="B1" s="24" t="inlineStr">
        <is>
          <t>Category</t>
        </is>
      </c>
      <c r="C1" s="24" t="inlineStr">
        <is>
          <t>Invoice no. / lines</t>
        </is>
      </c>
      <c r="D1" s="24" t="inlineStr">
        <is>
          <t>Invoice date(s)</t>
        </is>
      </c>
      <c r="E1" s="24" t="inlineStr">
        <is>
          <t>Consignment / order ref</t>
        </is>
      </c>
      <c r="F1" s="24" t="inlineStr">
        <is>
          <t>Description of finding</t>
        </is>
      </c>
      <c r="G1" s="24" t="inlineStr">
        <is>
          <t>Invoiced (AUD ex GST)</t>
        </is>
      </c>
      <c r="H1" s="24" t="inlineStr">
        <is>
          <t>Expected (AUD ex GST)</t>
        </is>
      </c>
      <c r="I1" s="24" t="inlineStr">
        <is>
          <t>Overcharge (AUD ex GST)</t>
        </is>
      </c>
      <c r="J1" s="24" t="inlineStr">
        <is>
          <t>Confidence</t>
        </is>
      </c>
      <c r="K1" s="24" t="inlineStr">
        <is>
          <t>Evidence</t>
        </is>
      </c>
    </row>
    <row r="2" ht="52.2" customHeight="1" s="13">
      <c r="A2" s="25" t="inlineStr">
        <is>
          <t>C1</t>
        </is>
      </c>
      <c r="B2" s="25" t="inlineStr">
        <is>
          <t>B3 Pick/pack rate basis</t>
        </is>
      </c>
      <c r="C2" s="25" t="inlineStr">
        <is>
          <t>SS-202507..SS-202512 (6 invoices, carton pick lines)</t>
        </is>
      </c>
      <c r="D2" s="25" t="inlineStr">
        <is>
          <t>Jul-Dec 2025</t>
        </is>
      </c>
      <c r="E2" s="25" t="inlineStr">
        <is>
          <t>n/a</t>
        </is>
      </c>
      <c r="F2" s="26" t="inlineStr">
        <is>
          <t>Carton picking billed per carton/line (7,644 picks @ $3.10) instead of flat per order (2,940 orders @ $3.10). Systemic Jul-Dec 2025; corrected by vendor from Jan 2026. Detail: tab 'Claim C1 detail'.</t>
        </is>
      </c>
      <c r="G2" s="27" t="n">
        <v>23696.4</v>
      </c>
      <c r="H2" s="27" t="n">
        <v>9114</v>
      </c>
      <c r="I2" s="27">
        <f>G2-H2</f>
        <v/>
      </c>
      <c r="J2" s="25" t="inlineStr">
        <is>
          <t>High</t>
        </is>
      </c>
      <c r="K2" s="26" t="inlineStr">
        <is>
          <t>Rate card row 'Carton pick, per_order, $3.10, flat per order regardless of lines'; work instruction: 'Carton picking is billed per order (flat), not per line'. Jan-Jun 2026 invoices bill picks = orders, confirming basis.</t>
        </is>
      </c>
    </row>
    <row r="3" ht="52.2" customHeight="1" s="13">
      <c r="A3" s="25" t="inlineStr">
        <is>
          <t>C2</t>
        </is>
      </c>
      <c r="B3" s="25" t="inlineStr">
        <is>
          <t>C4 Duplicate invoice</t>
        </is>
      </c>
      <c r="C3" s="25" t="inlineStr">
        <is>
          <t>SS-202511A (all 4 lines)</t>
        </is>
      </c>
      <c r="D3" s="25" t="inlineStr">
        <is>
          <t>2025-11-01</t>
        </is>
      </c>
      <c r="E3" s="25" t="inlineStr">
        <is>
          <t>n/a</t>
        </is>
      </c>
      <c r="F3" s="26" t="inlineStr">
        <is>
          <t>Invoice SS-202511A 'reissued' duplicates every line of SS-202511 (storage 410 pw, picks 1,188, receipt 82, despatch 457) at identical amounts. November services billed twice. Detail: tab 'Claim C2-C3 detail'.</t>
        </is>
      </c>
      <c r="G3" s="27" t="n">
        <v>7217.4</v>
      </c>
      <c r="H3" s="27" t="n">
        <v>0</v>
      </c>
      <c r="I3" s="27">
        <f>G3-H3</f>
        <v/>
      </c>
      <c r="J3" s="25" t="inlineStr">
        <is>
          <t>High</t>
        </is>
      </c>
      <c r="K3" s="26" t="inlineStr">
        <is>
          <t>SS-202511 vs SS-202511A line-by-line identical amounts ($1,722.00 / $3,682.80 / $533.00 / $1,279.60); no credit note issued for either.</t>
        </is>
      </c>
    </row>
    <row r="4" ht="39.55" customHeight="1" s="13">
      <c r="A4" s="25" t="inlineStr">
        <is>
          <t>C3</t>
        </is>
      </c>
      <c r="B4" s="25" t="inlineStr">
        <is>
          <t>B4 Unrequested ancillary - shrink wrap</t>
        </is>
      </c>
      <c r="C4" s="25" t="inlineStr">
        <is>
          <t>SS-202509, SS-202512, SS-202603, SS-202605</t>
        </is>
      </c>
      <c r="D4" s="25" t="inlineStr">
        <is>
          <t>Sep 25 / Dec 25 / Mar 26 / May 26</t>
        </is>
      </c>
      <c r="E4" s="25" t="inlineStr">
        <is>
          <t>n/a</t>
        </is>
      </c>
      <c r="F4" s="26" t="inlineStr">
        <is>
          <t>Shrink wrap charged in 4 months (60/49/59/50 pallets @ $3.90) though none was requested in FY26. Detail: tab 'Claim C2-C3 detail'.</t>
        </is>
      </c>
      <c r="G4" s="27" t="n">
        <v>850.2</v>
      </c>
      <c r="H4" s="27" t="n">
        <v>0</v>
      </c>
      <c r="I4" s="27">
        <f>G4-H4</f>
        <v/>
      </c>
      <c r="J4" s="25" t="inlineStr">
        <is>
          <t>High</t>
        </is>
      </c>
      <c r="K4" s="26" t="inlineStr">
        <is>
          <t>Rate card: 'Shrink wrap... Only when requested'; work instruction: 'Shrink wrap only on request; standard orders ship in cartons (no shrink wrap requested in FY26)'.</t>
        </is>
      </c>
    </row>
    <row r="5" ht="15" customHeight="1" s="13">
      <c r="A5" s="25" t="n"/>
      <c r="B5" s="25" t="n"/>
      <c r="C5" s="25" t="n"/>
      <c r="D5" s="25" t="n"/>
      <c r="E5" s="25" t="n"/>
      <c r="F5" s="18" t="inlineStr">
        <is>
          <t>TOTAL CLAIMED</t>
        </is>
      </c>
      <c r="G5" s="23">
        <f>SUM(G2:G4)</f>
        <v/>
      </c>
      <c r="H5" s="23">
        <f>SUM(H2:H4)</f>
        <v/>
      </c>
      <c r="I5" s="23">
        <f>SUM(I2:I4)</f>
        <v/>
      </c>
      <c r="J5" s="25" t="n"/>
      <c r="K5" s="25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K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8" customWidth="1" style="16" min="1" max="1"/>
    <col width="22" customWidth="1" style="16" min="2" max="2"/>
    <col width="26" customWidth="1" style="16" min="3" max="3"/>
    <col width="18" customWidth="1" style="16" min="4" max="4"/>
    <col width="12" customWidth="1" style="16" min="5" max="5"/>
    <col width="55" customWidth="1" style="16" min="6" max="6"/>
    <col width="14" customWidth="1" style="16" min="7" max="8"/>
    <col width="16" customWidth="1" style="16" min="9" max="9"/>
    <col width="11" customWidth="1" style="16" min="10" max="10"/>
    <col width="55" customWidth="1" style="16" min="11" max="11"/>
  </cols>
  <sheetData>
    <row r="1" ht="39.55" customHeight="1" s="13">
      <c r="A1" s="24" t="inlineStr">
        <is>
          <t>Claim #</t>
        </is>
      </c>
      <c r="B1" s="24" t="inlineStr">
        <is>
          <t>Category</t>
        </is>
      </c>
      <c r="C1" s="24" t="inlineStr">
        <is>
          <t>Invoice no. / lines</t>
        </is>
      </c>
      <c r="D1" s="24" t="inlineStr">
        <is>
          <t>Invoice date(s)</t>
        </is>
      </c>
      <c r="E1" s="24" t="inlineStr">
        <is>
          <t>Consignment / order ref</t>
        </is>
      </c>
      <c r="F1" s="24" t="inlineStr">
        <is>
          <t>Description of finding</t>
        </is>
      </c>
      <c r="G1" s="24" t="inlineStr">
        <is>
          <t>Invoiced (AUD ex GST)</t>
        </is>
      </c>
      <c r="H1" s="24" t="inlineStr">
        <is>
          <t>Expected (AUD ex GST)</t>
        </is>
      </c>
      <c r="I1" s="24" t="inlineStr">
        <is>
          <t>Overcharge (AUD ex GST)</t>
        </is>
      </c>
      <c r="J1" s="24" t="inlineStr">
        <is>
          <t>Confidence</t>
        </is>
      </c>
      <c r="K1" s="24" t="inlineStr">
        <is>
          <t>Evidence</t>
        </is>
      </c>
    </row>
    <row r="2" ht="64.90000000000001" customHeight="1" s="13">
      <c r="A2" s="25" t="inlineStr">
        <is>
          <t>Q1</t>
        </is>
      </c>
      <c r="B2" s="25" t="inlineStr">
        <is>
          <t>B1 Storage free period</t>
        </is>
      </c>
      <c r="C2" s="25" t="inlineStr">
        <is>
          <t>SS-202507..SS-202606 (storage lines, 12 invoices)</t>
        </is>
      </c>
      <c r="D2" s="25" t="inlineStr">
        <is>
          <t>Jul 2025 - Jun 2026</t>
        </is>
      </c>
      <c r="E2" s="25" t="inlineStr">
        <is>
          <t>n/a</t>
        </is>
      </c>
      <c r="F2" s="26" t="inlineStr">
        <is>
          <t>Work instructions grant the first 7 days free for every inbound pallet. Invoices state aggregate pallet-weeks only, so it cannot be verified from the invoices whether the free week was deducted. If it was never applied, exposure is up to 881 inbound pallets x 1 week x $4.20 = $3,700.20.</t>
        </is>
      </c>
      <c r="G2" s="27" t="n"/>
      <c r="H2" s="27" t="n"/>
      <c r="I2" s="27" t="n">
        <v>3700.2</v>
      </c>
      <c r="J2" s="25" t="inlineStr">
        <is>
          <t>Query</t>
        </is>
      </c>
      <c r="K2" s="26" t="inlineStr">
        <is>
          <t>Work instruction: 'first 7 days free for every inbound pallet (agreed variation, email 12 May 2025)'. To resolve: request StoreSafe's pallet-level storage calculation / stock aging report for FY26.</t>
        </is>
      </c>
    </row>
    <row r="3" ht="15" customHeight="1" s="13">
      <c r="A3" s="25" t="n"/>
      <c r="B3" s="25" t="n"/>
      <c r="C3" s="25" t="n"/>
      <c r="D3" s="25" t="n"/>
      <c r="E3" s="25" t="n"/>
      <c r="F3" s="25" t="n"/>
      <c r="G3" s="27" t="n"/>
      <c r="H3" s="27" t="n"/>
      <c r="I3" s="27" t="n"/>
      <c r="J3" s="25" t="n"/>
      <c r="K3" s="25" t="n"/>
    </row>
    <row r="4" ht="15" customHeight="1" s="13">
      <c r="A4" s="25" t="n"/>
      <c r="B4" s="25" t="n"/>
      <c r="C4" s="25" t="n"/>
      <c r="D4" s="25" t="n"/>
      <c r="E4" s="25" t="n"/>
      <c r="F4" s="18" t="inlineStr">
        <is>
          <t>Potential value (excluded from claim total)</t>
        </is>
      </c>
      <c r="G4" s="27" t="n"/>
      <c r="H4" s="27" t="n"/>
      <c r="I4" s="23">
        <f>SUM(I2)</f>
        <v/>
      </c>
      <c r="J4" s="25" t="n"/>
      <c r="K4" s="25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G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3" customWidth="1" style="16" min="1" max="1"/>
    <col width="12" customWidth="1" style="16" min="2" max="3"/>
    <col width="16" customWidth="1" style="16" min="4" max="4"/>
    <col width="18" customWidth="1" style="16" min="5" max="5"/>
    <col width="26" customWidth="1" style="16" min="6" max="6"/>
    <col width="18" customWidth="1" style="16" min="7" max="7"/>
  </cols>
  <sheetData>
    <row r="1" ht="26.85" customHeight="1" s="13">
      <c r="A1" s="24" t="inlineStr">
        <is>
          <t>Invoice no.</t>
        </is>
      </c>
      <c r="B1" s="24" t="inlineStr">
        <is>
          <t>Invoice month</t>
        </is>
      </c>
      <c r="C1" s="24" t="inlineStr">
        <is>
          <t>Picks billed</t>
        </is>
      </c>
      <c r="D1" s="24" t="inlineStr">
        <is>
          <t>Orders despatched</t>
        </is>
      </c>
      <c r="E1" s="24" t="inlineStr">
        <is>
          <t>Invoiced (AUD ex GST)</t>
        </is>
      </c>
      <c r="F1" s="24" t="inlineStr">
        <is>
          <t>Expected = orders x $3.10 (AUD ex GST)</t>
        </is>
      </c>
      <c r="G1" s="24" t="inlineStr">
        <is>
          <t>Overcharge (AUD ex GST)</t>
        </is>
      </c>
    </row>
    <row r="2" ht="15" customHeight="1" s="13">
      <c r="A2" s="25" t="inlineStr">
        <is>
          <t>SS-202507</t>
        </is>
      </c>
      <c r="B2" s="25" t="inlineStr">
        <is>
          <t>Jul 2025</t>
        </is>
      </c>
      <c r="C2" s="25" t="n">
        <v>1264</v>
      </c>
      <c r="D2" s="25" t="n">
        <v>486</v>
      </c>
      <c r="E2" s="27" t="n">
        <v>3918.4</v>
      </c>
      <c r="F2" s="27">
        <f>D2*3.1</f>
        <v/>
      </c>
      <c r="G2" s="27">
        <f>E2-F2</f>
        <v/>
      </c>
    </row>
    <row r="3" ht="15" customHeight="1" s="13">
      <c r="A3" s="25" t="inlineStr">
        <is>
          <t>SS-202508</t>
        </is>
      </c>
      <c r="B3" s="25" t="inlineStr">
        <is>
          <t>Aug 2025</t>
        </is>
      </c>
      <c r="C3" s="25" t="n">
        <v>1128</v>
      </c>
      <c r="D3" s="25" t="n">
        <v>434</v>
      </c>
      <c r="E3" s="27" t="n">
        <v>3496.8</v>
      </c>
      <c r="F3" s="27">
        <f>D3*3.1</f>
        <v/>
      </c>
      <c r="G3" s="27">
        <f>E3-F3</f>
        <v/>
      </c>
    </row>
    <row r="4" ht="15" customHeight="1" s="13">
      <c r="A4" s="25" t="inlineStr">
        <is>
          <t>SS-202509</t>
        </is>
      </c>
      <c r="B4" s="25" t="inlineStr">
        <is>
          <t>Sep 2025</t>
        </is>
      </c>
      <c r="C4" s="25" t="n">
        <v>1362</v>
      </c>
      <c r="D4" s="25" t="n">
        <v>524</v>
      </c>
      <c r="E4" s="27" t="n">
        <v>4222.2</v>
      </c>
      <c r="F4" s="27">
        <f>D4*3.1</f>
        <v/>
      </c>
      <c r="G4" s="27">
        <f>E4-F4</f>
        <v/>
      </c>
    </row>
    <row r="5" ht="15" customHeight="1" s="13">
      <c r="A5" s="25" t="inlineStr">
        <is>
          <t>SS-202510</t>
        </is>
      </c>
      <c r="B5" s="25" t="inlineStr">
        <is>
          <t>Oct 2025</t>
        </is>
      </c>
      <c r="C5" s="25" t="n">
        <v>1412</v>
      </c>
      <c r="D5" s="25" t="n">
        <v>543</v>
      </c>
      <c r="E5" s="27" t="n">
        <v>4377.2</v>
      </c>
      <c r="F5" s="27">
        <f>D5*3.1</f>
        <v/>
      </c>
      <c r="G5" s="27">
        <f>E5-F5</f>
        <v/>
      </c>
    </row>
    <row r="6" ht="15" customHeight="1" s="13">
      <c r="A6" s="25" t="inlineStr">
        <is>
          <t>SS-202511</t>
        </is>
      </c>
      <c r="B6" s="25" t="inlineStr">
        <is>
          <t>Nov 2025</t>
        </is>
      </c>
      <c r="C6" s="25" t="n">
        <v>1188</v>
      </c>
      <c r="D6" s="25" t="n">
        <v>457</v>
      </c>
      <c r="E6" s="27" t="n">
        <v>3682.8</v>
      </c>
      <c r="F6" s="27">
        <f>D6*3.1</f>
        <v/>
      </c>
      <c r="G6" s="27">
        <f>E6-F6</f>
        <v/>
      </c>
    </row>
    <row r="7" ht="15" customHeight="1" s="13">
      <c r="A7" s="25" t="inlineStr">
        <is>
          <t>SS-202512</t>
        </is>
      </c>
      <c r="B7" s="25" t="inlineStr">
        <is>
          <t>Dec 2025</t>
        </is>
      </c>
      <c r="C7" s="25" t="n">
        <v>1290</v>
      </c>
      <c r="D7" s="25" t="n">
        <v>496</v>
      </c>
      <c r="E7" s="27" t="n">
        <v>3999</v>
      </c>
      <c r="F7" s="27">
        <f>D7*3.1</f>
        <v/>
      </c>
      <c r="G7" s="27">
        <f>E7-F7</f>
        <v/>
      </c>
    </row>
    <row r="8" ht="15" customHeight="1" s="13">
      <c r="A8" s="18" t="inlineStr">
        <is>
          <t>TOTAL</t>
        </is>
      </c>
      <c r="B8" s="18" t="n"/>
      <c r="C8" s="18">
        <f>SUM(C2:C7)</f>
        <v/>
      </c>
      <c r="D8" s="18">
        <f>SUM(D2:D7)</f>
        <v/>
      </c>
      <c r="E8" s="23">
        <f>SUM(E2:E7)</f>
        <v/>
      </c>
      <c r="F8" s="23">
        <f>SUM(F2:F7)</f>
        <v/>
      </c>
      <c r="G8" s="23">
        <f>SUM(G2:G7)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F1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8" customWidth="1" style="16" min="1" max="1"/>
    <col width="13" customWidth="1" style="16" min="2" max="2"/>
    <col width="12" customWidth="1" style="16" min="3" max="3"/>
    <col width="36" customWidth="1" style="16" min="4" max="4"/>
    <col width="20" customWidth="1" style="16" min="5" max="5"/>
    <col width="30" customWidth="1" style="16" min="6" max="6"/>
  </cols>
  <sheetData>
    <row r="1" ht="26.85" customHeight="1" s="13">
      <c r="A1" s="24" t="inlineStr">
        <is>
          <t>Claim #</t>
        </is>
      </c>
      <c r="B1" s="24" t="inlineStr">
        <is>
          <t>Invoice no.</t>
        </is>
      </c>
      <c r="C1" s="24" t="inlineStr">
        <is>
          <t>Invoice month</t>
        </is>
      </c>
      <c r="D1" s="24" t="inlineStr">
        <is>
          <t>Line description</t>
        </is>
      </c>
      <c r="E1" s="24" t="inlineStr">
        <is>
          <t>Amount claimed (AUD ex GST)</t>
        </is>
      </c>
      <c r="F1" s="24" t="inlineStr">
        <is>
          <t>Basis</t>
        </is>
      </c>
    </row>
    <row r="2" ht="15" customHeight="1" s="13">
      <c r="A2" s="25" t="inlineStr">
        <is>
          <t>C2</t>
        </is>
      </c>
      <c r="B2" s="25" t="inlineStr">
        <is>
          <t>SS-202511A</t>
        </is>
      </c>
      <c r="C2" s="25" t="inlineStr">
        <is>
          <t>Nov 2025</t>
        </is>
      </c>
      <c r="D2" s="25" t="inlineStr">
        <is>
          <t>Storage 410 pallet-weeks (reissued)</t>
        </is>
      </c>
      <c r="E2" s="27" t="n">
        <v>1722</v>
      </c>
      <c r="F2" s="25" t="inlineStr">
        <is>
          <t>Duplicate of SS-202511 line 1</t>
        </is>
      </c>
    </row>
    <row r="3" ht="15" customHeight="1" s="13">
      <c r="A3" s="25" t="inlineStr">
        <is>
          <t>C2</t>
        </is>
      </c>
      <c r="B3" s="25" t="inlineStr">
        <is>
          <t>SS-202511A</t>
        </is>
      </c>
      <c r="C3" s="25" t="inlineStr">
        <is>
          <t>Nov 2025</t>
        </is>
      </c>
      <c r="D3" s="25" t="inlineStr">
        <is>
          <t>Carton pick x 1188 (reissued)</t>
        </is>
      </c>
      <c r="E3" s="27" t="n">
        <v>3682.8</v>
      </c>
      <c r="F3" s="25" t="inlineStr">
        <is>
          <t>Duplicate of SS-202511 line 2</t>
        </is>
      </c>
    </row>
    <row r="4" ht="15" customHeight="1" s="13">
      <c r="A4" s="25" t="inlineStr">
        <is>
          <t>C2</t>
        </is>
      </c>
      <c r="B4" s="25" t="inlineStr">
        <is>
          <t>SS-202511A</t>
        </is>
      </c>
      <c r="C4" s="25" t="inlineStr">
        <is>
          <t>Nov 2025</t>
        </is>
      </c>
      <c r="D4" s="25" t="inlineStr">
        <is>
          <t>Receipt 82 pallets (reissued)</t>
        </is>
      </c>
      <c r="E4" s="27" t="n">
        <v>533</v>
      </c>
      <c r="F4" s="25" t="inlineStr">
        <is>
          <t>Duplicate of SS-202511 line 3</t>
        </is>
      </c>
    </row>
    <row r="5" ht="15" customHeight="1" s="13">
      <c r="A5" s="25" t="inlineStr">
        <is>
          <t>C2</t>
        </is>
      </c>
      <c r="B5" s="25" t="inlineStr">
        <is>
          <t>SS-202511A</t>
        </is>
      </c>
      <c r="C5" s="25" t="inlineStr">
        <is>
          <t>Nov 2025</t>
        </is>
      </c>
      <c r="D5" s="25" t="inlineStr">
        <is>
          <t>Despatch 457 orders (reissued)</t>
        </is>
      </c>
      <c r="E5" s="27" t="n">
        <v>1279.6</v>
      </c>
      <c r="F5" s="25" t="inlineStr">
        <is>
          <t>Duplicate of SS-202511 line 4</t>
        </is>
      </c>
    </row>
    <row r="6" ht="15" customHeight="1" s="13">
      <c r="A6" s="25" t="inlineStr">
        <is>
          <t>C3</t>
        </is>
      </c>
      <c r="B6" s="25" t="inlineStr">
        <is>
          <t>SS-202509</t>
        </is>
      </c>
      <c r="C6" s="25" t="inlineStr">
        <is>
          <t>Sep 2025</t>
        </is>
      </c>
      <c r="D6" s="25" t="inlineStr">
        <is>
          <t>Shrink wrap (60 pallets @ $3.90)</t>
        </is>
      </c>
      <c r="E6" s="27" t="n">
        <v>234</v>
      </c>
      <c r="F6" s="25" t="inlineStr">
        <is>
          <t>Not requested - work instructions</t>
        </is>
      </c>
    </row>
    <row r="7" ht="15" customHeight="1" s="13">
      <c r="A7" s="25" t="inlineStr">
        <is>
          <t>C3</t>
        </is>
      </c>
      <c r="B7" s="25" t="inlineStr">
        <is>
          <t>SS-202512</t>
        </is>
      </c>
      <c r="C7" s="25" t="inlineStr">
        <is>
          <t>Dec 2025</t>
        </is>
      </c>
      <c r="D7" s="25" t="inlineStr">
        <is>
          <t>Shrink wrap (49 pallets @ $3.90)</t>
        </is>
      </c>
      <c r="E7" s="27" t="n">
        <v>191.1</v>
      </c>
      <c r="F7" s="25" t="inlineStr">
        <is>
          <t>Not requested - work instructions</t>
        </is>
      </c>
    </row>
    <row r="8" ht="15" customHeight="1" s="13">
      <c r="A8" s="25" t="inlineStr">
        <is>
          <t>C3</t>
        </is>
      </c>
      <c r="B8" s="25" t="inlineStr">
        <is>
          <t>SS-202603</t>
        </is>
      </c>
      <c r="C8" s="25" t="inlineStr">
        <is>
          <t>Mar 2026</t>
        </is>
      </c>
      <c r="D8" s="25" t="inlineStr">
        <is>
          <t>Shrink wrap (59 pallets @ $3.90)</t>
        </is>
      </c>
      <c r="E8" s="27" t="n">
        <v>230.1</v>
      </c>
      <c r="F8" s="25" t="inlineStr">
        <is>
          <t>Not requested - work instructions</t>
        </is>
      </c>
    </row>
    <row r="9" ht="15" customHeight="1" s="13">
      <c r="A9" s="25" t="inlineStr">
        <is>
          <t>C3</t>
        </is>
      </c>
      <c r="B9" s="25" t="inlineStr">
        <is>
          <t>SS-202605</t>
        </is>
      </c>
      <c r="C9" s="25" t="inlineStr">
        <is>
          <t>May 2026</t>
        </is>
      </c>
      <c r="D9" s="25" t="inlineStr">
        <is>
          <t>Shrink wrap (50 pallets @ $3.90)</t>
        </is>
      </c>
      <c r="E9" s="27" t="n">
        <v>195</v>
      </c>
      <c r="F9" s="25" t="inlineStr">
        <is>
          <t>Not requested - work instructions</t>
        </is>
      </c>
    </row>
    <row r="10" ht="15" customHeight="1" s="13">
      <c r="A10" s="18" t="n"/>
      <c r="B10" s="18" t="n"/>
      <c r="C10" s="18" t="n"/>
      <c r="D10" s="18" t="inlineStr">
        <is>
          <t>TOTAL</t>
        </is>
      </c>
      <c r="E10" s="23">
        <f>SUM(E2:E9)</f>
        <v/>
      </c>
      <c r="F10" s="18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I5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16" min="1" max="2"/>
    <col width="38" customWidth="1" style="16" min="3" max="3"/>
    <col width="15" customWidth="1" style="16" min="4" max="4"/>
    <col width="12" customWidth="1" style="16" min="5" max="5"/>
    <col width="8" customWidth="1" style="16" min="6" max="6"/>
    <col width="10" customWidth="1" style="16" min="7" max="8"/>
    <col width="18" customWidth="1" style="16" min="9" max="9"/>
  </cols>
  <sheetData>
    <row r="1" ht="26.85" customHeight="1" s="13">
      <c r="A1" s="24" t="inlineStr">
        <is>
          <t>invoice_no</t>
        </is>
      </c>
      <c r="B1" s="24" t="inlineStr">
        <is>
          <t>invoice_month</t>
        </is>
      </c>
      <c r="C1" s="24" t="inlineStr">
        <is>
          <t>description</t>
        </is>
      </c>
      <c r="D1" s="24" t="inlineStr">
        <is>
          <t>amount_ex_gst</t>
        </is>
      </c>
      <c r="E1" s="24" t="inlineStr">
        <is>
          <t>service</t>
        </is>
      </c>
      <c r="F1" s="24" t="inlineStr">
        <is>
          <t>qty</t>
        </is>
      </c>
      <c r="G1" s="24" t="inlineStr">
        <is>
          <t>dup</t>
        </is>
      </c>
      <c r="H1" s="24" t="inlineStr">
        <is>
          <t>unit_rate</t>
        </is>
      </c>
      <c r="I1" s="24" t="inlineStr">
        <is>
          <t>source_file</t>
        </is>
      </c>
    </row>
    <row r="2" ht="15" customHeight="1" s="13">
      <c r="A2" s="25" t="inlineStr">
        <is>
          <t>SS-202507</t>
        </is>
      </c>
      <c r="B2" s="25" t="inlineStr">
        <is>
          <t>2025-07-01</t>
        </is>
      </c>
      <c r="C2" s="25" t="inlineStr">
        <is>
          <t>Storage 234 pallet-weeks</t>
        </is>
      </c>
      <c r="D2" s="25" t="n">
        <v>982.8</v>
      </c>
      <c r="E2" s="25" t="inlineStr">
        <is>
          <t>Storage</t>
        </is>
      </c>
      <c r="F2" s="25" t="n">
        <v>234</v>
      </c>
      <c r="G2" s="25">
        <f>FALSE()</f>
        <v/>
      </c>
      <c r="H2" s="25" t="n">
        <v>4.2</v>
      </c>
      <c r="I2" s="25" t="inlineStr">
        <is>
          <t>invoices_fy26.csv</t>
        </is>
      </c>
    </row>
    <row r="3" ht="15" customHeight="1" s="13">
      <c r="A3" s="25" t="inlineStr">
        <is>
          <t>SS-202507</t>
        </is>
      </c>
      <c r="B3" s="25" t="inlineStr">
        <is>
          <t>2025-07-01</t>
        </is>
      </c>
      <c r="C3" s="25" t="inlineStr">
        <is>
          <t>Carton pick x 1264</t>
        </is>
      </c>
      <c r="D3" s="25" t="n">
        <v>3918.4</v>
      </c>
      <c r="E3" s="25" t="inlineStr">
        <is>
          <t>Carton pick</t>
        </is>
      </c>
      <c r="F3" s="25" t="n">
        <v>1264</v>
      </c>
      <c r="G3" s="25">
        <f>FALSE()</f>
        <v/>
      </c>
      <c r="H3" s="25" t="n">
        <v>3.1</v>
      </c>
      <c r="I3" s="25" t="inlineStr">
        <is>
          <t>invoices_fy26.csv</t>
        </is>
      </c>
    </row>
    <row r="4" ht="15" customHeight="1" s="13">
      <c r="A4" s="25" t="inlineStr">
        <is>
          <t>SS-202507</t>
        </is>
      </c>
      <c r="B4" s="25" t="inlineStr">
        <is>
          <t>2025-07-01</t>
        </is>
      </c>
      <c r="C4" s="25" t="inlineStr">
        <is>
          <t>Receipt 78 pallets</t>
        </is>
      </c>
      <c r="D4" s="25" t="n">
        <v>507</v>
      </c>
      <c r="E4" s="25" t="inlineStr">
        <is>
          <t>Receipt</t>
        </is>
      </c>
      <c r="F4" s="25" t="n">
        <v>78</v>
      </c>
      <c r="G4" s="25">
        <f>FALSE()</f>
        <v/>
      </c>
      <c r="H4" s="25" t="n">
        <v>6.5</v>
      </c>
      <c r="I4" s="25" t="inlineStr">
        <is>
          <t>invoices_fy26.csv</t>
        </is>
      </c>
    </row>
    <row r="5" ht="15" customHeight="1" s="13">
      <c r="A5" s="25" t="inlineStr">
        <is>
          <t>SS-202507</t>
        </is>
      </c>
      <c r="B5" s="25" t="inlineStr">
        <is>
          <t>2025-07-01</t>
        </is>
      </c>
      <c r="C5" s="25" t="inlineStr">
        <is>
          <t>Despatch 486 orders</t>
        </is>
      </c>
      <c r="D5" s="25" t="n">
        <v>1360.8</v>
      </c>
      <c r="E5" s="25" t="inlineStr">
        <is>
          <t>Despatch</t>
        </is>
      </c>
      <c r="F5" s="25" t="n">
        <v>486</v>
      </c>
      <c r="G5" s="25">
        <f>FALSE()</f>
        <v/>
      </c>
      <c r="H5" s="25" t="n">
        <v>2.8</v>
      </c>
      <c r="I5" s="25" t="inlineStr">
        <is>
          <t>invoices_fy26.csv</t>
        </is>
      </c>
    </row>
    <row r="6" ht="15" customHeight="1" s="13">
      <c r="A6" s="25" t="inlineStr">
        <is>
          <t>SS-202508</t>
        </is>
      </c>
      <c r="B6" s="25" t="inlineStr">
        <is>
          <t>2025-08-01</t>
        </is>
      </c>
      <c r="C6" s="25" t="inlineStr">
        <is>
          <t>Storage 345 pallet-weeks</t>
        </is>
      </c>
      <c r="D6" s="25" t="n">
        <v>1449</v>
      </c>
      <c r="E6" s="25" t="inlineStr">
        <is>
          <t>Storage</t>
        </is>
      </c>
      <c r="F6" s="25" t="n">
        <v>345</v>
      </c>
      <c r="G6" s="25">
        <f>FALSE()</f>
        <v/>
      </c>
      <c r="H6" s="25" t="n">
        <v>4.2</v>
      </c>
      <c r="I6" s="25" t="inlineStr">
        <is>
          <t>invoices_fy26.csv</t>
        </is>
      </c>
    </row>
    <row r="7" ht="15" customHeight="1" s="13">
      <c r="A7" s="25" t="inlineStr">
        <is>
          <t>SS-202508</t>
        </is>
      </c>
      <c r="B7" s="25" t="inlineStr">
        <is>
          <t>2025-08-01</t>
        </is>
      </c>
      <c r="C7" s="25" t="inlineStr">
        <is>
          <t>Carton pick x 1128</t>
        </is>
      </c>
      <c r="D7" s="25" t="n">
        <v>3496.8</v>
      </c>
      <c r="E7" s="25" t="inlineStr">
        <is>
          <t>Carton pick</t>
        </is>
      </c>
      <c r="F7" s="25" t="n">
        <v>1128</v>
      </c>
      <c r="G7" s="25">
        <f>FALSE()</f>
        <v/>
      </c>
      <c r="H7" s="25" t="n">
        <v>3.1</v>
      </c>
      <c r="I7" s="25" t="inlineStr">
        <is>
          <t>invoices_fy26.csv</t>
        </is>
      </c>
    </row>
    <row r="8" ht="15" customHeight="1" s="13">
      <c r="A8" s="25" t="inlineStr">
        <is>
          <t>SS-202508</t>
        </is>
      </c>
      <c r="B8" s="25" t="inlineStr">
        <is>
          <t>2025-08-01</t>
        </is>
      </c>
      <c r="C8" s="25" t="inlineStr">
        <is>
          <t>Receipt 69 pallets</t>
        </is>
      </c>
      <c r="D8" s="25" t="n">
        <v>448.5</v>
      </c>
      <c r="E8" s="25" t="inlineStr">
        <is>
          <t>Receipt</t>
        </is>
      </c>
      <c r="F8" s="25" t="n">
        <v>69</v>
      </c>
      <c r="G8" s="25">
        <f>FALSE()</f>
        <v/>
      </c>
      <c r="H8" s="25" t="n">
        <v>6.5</v>
      </c>
      <c r="I8" s="25" t="inlineStr">
        <is>
          <t>invoices_fy26.csv</t>
        </is>
      </c>
    </row>
    <row r="9" ht="15" customHeight="1" s="13">
      <c r="A9" s="25" t="inlineStr">
        <is>
          <t>SS-202508</t>
        </is>
      </c>
      <c r="B9" s="25" t="inlineStr">
        <is>
          <t>2025-08-01</t>
        </is>
      </c>
      <c r="C9" s="25" t="inlineStr">
        <is>
          <t>Despatch 434 orders</t>
        </is>
      </c>
      <c r="D9" s="25" t="n">
        <v>1215.2</v>
      </c>
      <c r="E9" s="25" t="inlineStr">
        <is>
          <t>Despatch</t>
        </is>
      </c>
      <c r="F9" s="25" t="n">
        <v>434</v>
      </c>
      <c r="G9" s="25">
        <f>FALSE()</f>
        <v/>
      </c>
      <c r="H9" s="25" t="n">
        <v>2.8</v>
      </c>
      <c r="I9" s="25" t="inlineStr">
        <is>
          <t>invoices_fy26.csv</t>
        </is>
      </c>
    </row>
    <row r="10" ht="15" customHeight="1" s="13">
      <c r="A10" s="25" t="inlineStr">
        <is>
          <t>SS-202509</t>
        </is>
      </c>
      <c r="B10" s="25" t="inlineStr">
        <is>
          <t>2025-09-01</t>
        </is>
      </c>
      <c r="C10" s="25" t="inlineStr">
        <is>
          <t>Storage 390 pallet-weeks</t>
        </is>
      </c>
      <c r="D10" s="25" t="n">
        <v>1638</v>
      </c>
      <c r="E10" s="25" t="inlineStr">
        <is>
          <t>Storage</t>
        </is>
      </c>
      <c r="F10" s="25" t="n">
        <v>390</v>
      </c>
      <c r="G10" s="25">
        <f>FALSE()</f>
        <v/>
      </c>
      <c r="H10" s="25" t="n">
        <v>4.2</v>
      </c>
      <c r="I10" s="25" t="inlineStr">
        <is>
          <t>invoices_fy26.csv</t>
        </is>
      </c>
    </row>
    <row r="11" ht="15" customHeight="1" s="13">
      <c r="A11" s="25" t="inlineStr">
        <is>
          <t>SS-202509</t>
        </is>
      </c>
      <c r="B11" s="25" t="inlineStr">
        <is>
          <t>2025-09-01</t>
        </is>
      </c>
      <c r="C11" s="25" t="inlineStr">
        <is>
          <t>Carton pick x 1362</t>
        </is>
      </c>
      <c r="D11" s="25" t="n">
        <v>4222.2</v>
      </c>
      <c r="E11" s="25" t="inlineStr">
        <is>
          <t>Carton pick</t>
        </is>
      </c>
      <c r="F11" s="25" t="n">
        <v>1362</v>
      </c>
      <c r="G11" s="25">
        <f>FALSE()</f>
        <v/>
      </c>
      <c r="H11" s="25" t="n">
        <v>3.1</v>
      </c>
      <c r="I11" s="25" t="inlineStr">
        <is>
          <t>invoices_fy26.csv</t>
        </is>
      </c>
    </row>
    <row r="12" ht="15" customHeight="1" s="13">
      <c r="A12" s="25" t="inlineStr">
        <is>
          <t>SS-202509</t>
        </is>
      </c>
      <c r="B12" s="25" t="inlineStr">
        <is>
          <t>2025-09-01</t>
        </is>
      </c>
      <c r="C12" s="25" t="inlineStr">
        <is>
          <t>Receipt 65 pallets</t>
        </is>
      </c>
      <c r="D12" s="25" t="n">
        <v>422.5</v>
      </c>
      <c r="E12" s="25" t="inlineStr">
        <is>
          <t>Receipt</t>
        </is>
      </c>
      <c r="F12" s="25" t="n">
        <v>65</v>
      </c>
      <c r="G12" s="25">
        <f>FALSE()</f>
        <v/>
      </c>
      <c r="H12" s="25" t="n">
        <v>6.5</v>
      </c>
      <c r="I12" s="25" t="inlineStr">
        <is>
          <t>invoices_fy26.csv</t>
        </is>
      </c>
    </row>
    <row r="13" ht="15" customHeight="1" s="13">
      <c r="A13" s="25" t="inlineStr">
        <is>
          <t>SS-202509</t>
        </is>
      </c>
      <c r="B13" s="25" t="inlineStr">
        <is>
          <t>2025-09-01</t>
        </is>
      </c>
      <c r="C13" s="25" t="inlineStr">
        <is>
          <t>Despatch 524 orders</t>
        </is>
      </c>
      <c r="D13" s="25" t="n">
        <v>1467.2</v>
      </c>
      <c r="E13" s="25" t="inlineStr">
        <is>
          <t>Despatch</t>
        </is>
      </c>
      <c r="F13" s="25" t="n">
        <v>524</v>
      </c>
      <c r="G13" s="25">
        <f>FALSE()</f>
        <v/>
      </c>
      <c r="H13" s="25" t="n">
        <v>2.8</v>
      </c>
      <c r="I13" s="25" t="inlineStr">
        <is>
          <t>invoices_fy26.csv</t>
        </is>
      </c>
    </row>
    <row r="14" ht="15" customHeight="1" s="13">
      <c r="A14" s="25" t="inlineStr">
        <is>
          <t>SS-202509</t>
        </is>
      </c>
      <c r="B14" s="25" t="inlineStr">
        <is>
          <t>2025-09-01</t>
        </is>
      </c>
      <c r="C14" s="25" t="inlineStr">
        <is>
          <t>Shrink wrap</t>
        </is>
      </c>
      <c r="D14" s="25" t="n">
        <v>234</v>
      </c>
      <c r="E14" s="25" t="inlineStr">
        <is>
          <t>Shrink wrap</t>
        </is>
      </c>
      <c r="F14" s="25" t="n"/>
      <c r="G14" s="25">
        <f>FALSE()</f>
        <v/>
      </c>
      <c r="H14" s="25" t="n"/>
      <c r="I14" s="25" t="inlineStr">
        <is>
          <t>invoices_fy26.csv</t>
        </is>
      </c>
    </row>
    <row r="15" ht="15" customHeight="1" s="13">
      <c r="A15" s="25" t="inlineStr">
        <is>
          <t>SS-202510</t>
        </is>
      </c>
      <c r="B15" s="25" t="inlineStr">
        <is>
          <t>2025-10-01</t>
        </is>
      </c>
      <c r="C15" s="25" t="inlineStr">
        <is>
          <t>Storage 280 pallet-weeks</t>
        </is>
      </c>
      <c r="D15" s="25" t="n">
        <v>1176</v>
      </c>
      <c r="E15" s="25" t="inlineStr">
        <is>
          <t>Storage</t>
        </is>
      </c>
      <c r="F15" s="25" t="n">
        <v>280</v>
      </c>
      <c r="G15" s="25">
        <f>FALSE()</f>
        <v/>
      </c>
      <c r="H15" s="25" t="n">
        <v>4.2</v>
      </c>
      <c r="I15" s="25" t="inlineStr">
        <is>
          <t>invoices_fy26.csv</t>
        </is>
      </c>
    </row>
    <row r="16" ht="15" customHeight="1" s="13">
      <c r="A16" s="25" t="inlineStr">
        <is>
          <t>SS-202510</t>
        </is>
      </c>
      <c r="B16" s="25" t="inlineStr">
        <is>
          <t>2025-10-01</t>
        </is>
      </c>
      <c r="C16" s="25" t="inlineStr">
        <is>
          <t>Carton pick x 1412</t>
        </is>
      </c>
      <c r="D16" s="25" t="n">
        <v>4377.2</v>
      </c>
      <c r="E16" s="25" t="inlineStr">
        <is>
          <t>Carton pick</t>
        </is>
      </c>
      <c r="F16" s="25" t="n">
        <v>1412</v>
      </c>
      <c r="G16" s="25">
        <f>FALSE()</f>
        <v/>
      </c>
      <c r="H16" s="25" t="n">
        <v>3.1</v>
      </c>
      <c r="I16" s="25" t="inlineStr">
        <is>
          <t>invoices_fy26.csv</t>
        </is>
      </c>
    </row>
    <row r="17" ht="15" customHeight="1" s="13">
      <c r="A17" s="25" t="inlineStr">
        <is>
          <t>SS-202510</t>
        </is>
      </c>
      <c r="B17" s="25" t="inlineStr">
        <is>
          <t>2025-10-01</t>
        </is>
      </c>
      <c r="C17" s="25" t="inlineStr">
        <is>
          <t>Receipt 70 pallets</t>
        </is>
      </c>
      <c r="D17" s="25" t="n">
        <v>455</v>
      </c>
      <c r="E17" s="25" t="inlineStr">
        <is>
          <t>Receipt</t>
        </is>
      </c>
      <c r="F17" s="25" t="n">
        <v>70</v>
      </c>
      <c r="G17" s="25">
        <f>FALSE()</f>
        <v/>
      </c>
      <c r="H17" s="25" t="n">
        <v>6.5</v>
      </c>
      <c r="I17" s="25" t="inlineStr">
        <is>
          <t>invoices_fy26.csv</t>
        </is>
      </c>
    </row>
    <row r="18" ht="15" customHeight="1" s="13">
      <c r="A18" s="25" t="inlineStr">
        <is>
          <t>SS-202510</t>
        </is>
      </c>
      <c r="B18" s="25" t="inlineStr">
        <is>
          <t>2025-10-01</t>
        </is>
      </c>
      <c r="C18" s="25" t="inlineStr">
        <is>
          <t>Despatch 543 orders</t>
        </is>
      </c>
      <c r="D18" s="25" t="n">
        <v>1520.4</v>
      </c>
      <c r="E18" s="25" t="inlineStr">
        <is>
          <t>Despatch</t>
        </is>
      </c>
      <c r="F18" s="25" t="n">
        <v>543</v>
      </c>
      <c r="G18" s="25">
        <f>FALSE()</f>
        <v/>
      </c>
      <c r="H18" s="25" t="n">
        <v>2.8</v>
      </c>
      <c r="I18" s="25" t="inlineStr">
        <is>
          <t>invoices_fy26.csv</t>
        </is>
      </c>
    </row>
    <row r="19" ht="15" customHeight="1" s="13">
      <c r="A19" s="25" t="inlineStr">
        <is>
          <t>SS-202511</t>
        </is>
      </c>
      <c r="B19" s="25" t="inlineStr">
        <is>
          <t>2025-11-01</t>
        </is>
      </c>
      <c r="C19" s="25" t="inlineStr">
        <is>
          <t>Storage 410 pallet-weeks</t>
        </is>
      </c>
      <c r="D19" s="25" t="n">
        <v>1722</v>
      </c>
      <c r="E19" s="25" t="inlineStr">
        <is>
          <t>Storage</t>
        </is>
      </c>
      <c r="F19" s="25" t="n">
        <v>410</v>
      </c>
      <c r="G19" s="25">
        <f>FALSE()</f>
        <v/>
      </c>
      <c r="H19" s="25" t="n">
        <v>4.2</v>
      </c>
      <c r="I19" s="25" t="inlineStr">
        <is>
          <t>invoices_fy26.csv</t>
        </is>
      </c>
    </row>
    <row r="20" ht="15" customHeight="1" s="13">
      <c r="A20" s="25" t="inlineStr">
        <is>
          <t>SS-202511</t>
        </is>
      </c>
      <c r="B20" s="25" t="inlineStr">
        <is>
          <t>2025-11-01</t>
        </is>
      </c>
      <c r="C20" s="25" t="inlineStr">
        <is>
          <t>Carton pick x 1188</t>
        </is>
      </c>
      <c r="D20" s="25" t="n">
        <v>3682.8</v>
      </c>
      <c r="E20" s="25" t="inlineStr">
        <is>
          <t>Carton pick</t>
        </is>
      </c>
      <c r="F20" s="25" t="n">
        <v>1188</v>
      </c>
      <c r="G20" s="25">
        <f>FALSE()</f>
        <v/>
      </c>
      <c r="H20" s="25" t="n">
        <v>3.1</v>
      </c>
      <c r="I20" s="25" t="inlineStr">
        <is>
          <t>invoices_fy26.csv</t>
        </is>
      </c>
    </row>
    <row r="21" ht="15" customHeight="1" s="13">
      <c r="A21" s="25" t="inlineStr">
        <is>
          <t>SS-202511</t>
        </is>
      </c>
      <c r="B21" s="25" t="inlineStr">
        <is>
          <t>2025-11-01</t>
        </is>
      </c>
      <c r="C21" s="25" t="inlineStr">
        <is>
          <t>Receipt 82 pallets</t>
        </is>
      </c>
      <c r="D21" s="25" t="n">
        <v>533</v>
      </c>
      <c r="E21" s="25" t="inlineStr">
        <is>
          <t>Receipt</t>
        </is>
      </c>
      <c r="F21" s="25" t="n">
        <v>82</v>
      </c>
      <c r="G21" s="25">
        <f>FALSE()</f>
        <v/>
      </c>
      <c r="H21" s="25" t="n">
        <v>6.5</v>
      </c>
      <c r="I21" s="25" t="inlineStr">
        <is>
          <t>invoices_fy26.csv</t>
        </is>
      </c>
    </row>
    <row r="22" ht="15" customHeight="1" s="13">
      <c r="A22" s="25" t="inlineStr">
        <is>
          <t>SS-202511</t>
        </is>
      </c>
      <c r="B22" s="25" t="inlineStr">
        <is>
          <t>2025-11-01</t>
        </is>
      </c>
      <c r="C22" s="25" t="inlineStr">
        <is>
          <t>Despatch 457 orders</t>
        </is>
      </c>
      <c r="D22" s="25" t="n">
        <v>1279.6</v>
      </c>
      <c r="E22" s="25" t="inlineStr">
        <is>
          <t>Despatch</t>
        </is>
      </c>
      <c r="F22" s="25" t="n">
        <v>457</v>
      </c>
      <c r="G22" s="25">
        <f>FALSE()</f>
        <v/>
      </c>
      <c r="H22" s="25" t="n">
        <v>2.8</v>
      </c>
      <c r="I22" s="25" t="inlineStr">
        <is>
          <t>invoices_fy26.csv</t>
        </is>
      </c>
    </row>
    <row r="23" ht="15" customHeight="1" s="13">
      <c r="A23" s="25" t="inlineStr">
        <is>
          <t>SS-202511A</t>
        </is>
      </c>
      <c r="B23" s="25" t="inlineStr">
        <is>
          <t>2025-11-01</t>
        </is>
      </c>
      <c r="C23" s="25" t="inlineStr">
        <is>
          <t>Storage 410 pallet-weeks (reissued)</t>
        </is>
      </c>
      <c r="D23" s="25" t="n">
        <v>1722</v>
      </c>
      <c r="E23" s="25" t="inlineStr">
        <is>
          <t>Storage</t>
        </is>
      </c>
      <c r="F23" s="25" t="n">
        <v>410</v>
      </c>
      <c r="G23" s="25">
        <f>TRUE()</f>
        <v/>
      </c>
      <c r="H23" s="25" t="n">
        <v>4.2</v>
      </c>
      <c r="I23" s="25" t="inlineStr">
        <is>
          <t>invoices_fy26.csv</t>
        </is>
      </c>
    </row>
    <row r="24" ht="15" customHeight="1" s="13">
      <c r="A24" s="25" t="inlineStr">
        <is>
          <t>SS-202511A</t>
        </is>
      </c>
      <c r="B24" s="25" t="inlineStr">
        <is>
          <t>2025-11-01</t>
        </is>
      </c>
      <c r="C24" s="25" t="inlineStr">
        <is>
          <t>Carton pick x 1188 (reissued)</t>
        </is>
      </c>
      <c r="D24" s="25" t="n">
        <v>3682.8</v>
      </c>
      <c r="E24" s="25" t="inlineStr">
        <is>
          <t>Carton pick</t>
        </is>
      </c>
      <c r="F24" s="25" t="n">
        <v>1188</v>
      </c>
      <c r="G24" s="25">
        <f>TRUE()</f>
        <v/>
      </c>
      <c r="H24" s="25" t="n">
        <v>3.1</v>
      </c>
      <c r="I24" s="25" t="inlineStr">
        <is>
          <t>invoices_fy26.csv</t>
        </is>
      </c>
    </row>
    <row r="25" ht="15" customHeight="1" s="13">
      <c r="A25" s="25" t="inlineStr">
        <is>
          <t>SS-202511A</t>
        </is>
      </c>
      <c r="B25" s="25" t="inlineStr">
        <is>
          <t>2025-11-01</t>
        </is>
      </c>
      <c r="C25" s="25" t="inlineStr">
        <is>
          <t>Receipt 82 pallets (reissued)</t>
        </is>
      </c>
      <c r="D25" s="25" t="n">
        <v>533</v>
      </c>
      <c r="E25" s="25" t="inlineStr">
        <is>
          <t>Receipt</t>
        </is>
      </c>
      <c r="F25" s="25" t="n">
        <v>82</v>
      </c>
      <c r="G25" s="25">
        <f>TRUE()</f>
        <v/>
      </c>
      <c r="H25" s="25" t="n">
        <v>6.5</v>
      </c>
      <c r="I25" s="25" t="inlineStr">
        <is>
          <t>invoices_fy26.csv</t>
        </is>
      </c>
    </row>
    <row r="26" ht="15" customHeight="1" s="13">
      <c r="A26" s="25" t="inlineStr">
        <is>
          <t>SS-202511A</t>
        </is>
      </c>
      <c r="B26" s="25" t="inlineStr">
        <is>
          <t>2025-11-01</t>
        </is>
      </c>
      <c r="C26" s="25" t="inlineStr">
        <is>
          <t>Despatch 457 orders (reissued)</t>
        </is>
      </c>
      <c r="D26" s="25" t="n">
        <v>1279.6</v>
      </c>
      <c r="E26" s="25" t="inlineStr">
        <is>
          <t>Despatch</t>
        </is>
      </c>
      <c r="F26" s="25" t="n">
        <v>457</v>
      </c>
      <c r="G26" s="25">
        <f>TRUE()</f>
        <v/>
      </c>
      <c r="H26" s="25" t="n">
        <v>2.8</v>
      </c>
      <c r="I26" s="25" t="inlineStr">
        <is>
          <t>invoices_fy26.csv</t>
        </is>
      </c>
    </row>
    <row r="27" ht="15" customHeight="1" s="13">
      <c r="A27" s="25" t="inlineStr">
        <is>
          <t>SS-202512</t>
        </is>
      </c>
      <c r="B27" s="25" t="inlineStr">
        <is>
          <t>2025-12-01</t>
        </is>
      </c>
      <c r="C27" s="25" t="inlineStr">
        <is>
          <t>Storage 324 pallet-weeks</t>
        </is>
      </c>
      <c r="D27" s="25" t="n">
        <v>1360.8</v>
      </c>
      <c r="E27" s="25" t="inlineStr">
        <is>
          <t>Storage</t>
        </is>
      </c>
      <c r="F27" s="25" t="n">
        <v>324</v>
      </c>
      <c r="G27" s="25">
        <f>FALSE()</f>
        <v/>
      </c>
      <c r="H27" s="25" t="n">
        <v>4.2</v>
      </c>
      <c r="I27" s="25" t="inlineStr">
        <is>
          <t>invoices_fy26.csv</t>
        </is>
      </c>
    </row>
    <row r="28" ht="15" customHeight="1" s="13">
      <c r="A28" s="25" t="inlineStr">
        <is>
          <t>SS-202512</t>
        </is>
      </c>
      <c r="B28" s="25" t="inlineStr">
        <is>
          <t>2025-12-01</t>
        </is>
      </c>
      <c r="C28" s="25" t="inlineStr">
        <is>
          <t>Carton pick x 1290</t>
        </is>
      </c>
      <c r="D28" s="25" t="n">
        <v>3999</v>
      </c>
      <c r="E28" s="25" t="inlineStr">
        <is>
          <t>Carton pick</t>
        </is>
      </c>
      <c r="F28" s="25" t="n">
        <v>1290</v>
      </c>
      <c r="G28" s="25">
        <f>FALSE()</f>
        <v/>
      </c>
      <c r="H28" s="25" t="n">
        <v>3.1</v>
      </c>
      <c r="I28" s="25" t="inlineStr">
        <is>
          <t>invoices_fy26.csv</t>
        </is>
      </c>
    </row>
    <row r="29" ht="15" customHeight="1" s="13">
      <c r="A29" s="25" t="inlineStr">
        <is>
          <t>SS-202512</t>
        </is>
      </c>
      <c r="B29" s="25" t="inlineStr">
        <is>
          <t>2025-12-01</t>
        </is>
      </c>
      <c r="C29" s="25" t="inlineStr">
        <is>
          <t>Receipt 81 pallets</t>
        </is>
      </c>
      <c r="D29" s="25" t="n">
        <v>526.5</v>
      </c>
      <c r="E29" s="25" t="inlineStr">
        <is>
          <t>Receipt</t>
        </is>
      </c>
      <c r="F29" s="25" t="n">
        <v>81</v>
      </c>
      <c r="G29" s="25">
        <f>FALSE()</f>
        <v/>
      </c>
      <c r="H29" s="25" t="n">
        <v>6.5</v>
      </c>
      <c r="I29" s="25" t="inlineStr">
        <is>
          <t>invoices_fy26.csv</t>
        </is>
      </c>
    </row>
    <row r="30" ht="15" customHeight="1" s="13">
      <c r="A30" s="25" t="inlineStr">
        <is>
          <t>SS-202512</t>
        </is>
      </c>
      <c r="B30" s="25" t="inlineStr">
        <is>
          <t>2025-12-01</t>
        </is>
      </c>
      <c r="C30" s="25" t="inlineStr">
        <is>
          <t>Despatch 496 orders</t>
        </is>
      </c>
      <c r="D30" s="25" t="n">
        <v>1388.8</v>
      </c>
      <c r="E30" s="25" t="inlineStr">
        <is>
          <t>Despatch</t>
        </is>
      </c>
      <c r="F30" s="25" t="n">
        <v>496</v>
      </c>
      <c r="G30" s="25">
        <f>FALSE()</f>
        <v/>
      </c>
      <c r="H30" s="25" t="n">
        <v>2.8</v>
      </c>
      <c r="I30" s="25" t="inlineStr">
        <is>
          <t>invoices_fy26.csv</t>
        </is>
      </c>
    </row>
    <row r="31" ht="15" customHeight="1" s="13">
      <c r="A31" s="25" t="inlineStr">
        <is>
          <t>SS-202512</t>
        </is>
      </c>
      <c r="B31" s="25" t="inlineStr">
        <is>
          <t>2025-12-01</t>
        </is>
      </c>
      <c r="C31" s="25" t="inlineStr">
        <is>
          <t>Shrink wrap</t>
        </is>
      </c>
      <c r="D31" s="25" t="n">
        <v>191.1</v>
      </c>
      <c r="E31" s="25" t="inlineStr">
        <is>
          <t>Shrink wrap</t>
        </is>
      </c>
      <c r="F31" s="25" t="n"/>
      <c r="G31" s="25">
        <f>FALSE()</f>
        <v/>
      </c>
      <c r="H31" s="25" t="n"/>
      <c r="I31" s="25" t="inlineStr">
        <is>
          <t>invoices_fy26.csv</t>
        </is>
      </c>
    </row>
    <row r="32" ht="15" customHeight="1" s="13">
      <c r="A32" s="25" t="inlineStr">
        <is>
          <t>SS-202601</t>
        </is>
      </c>
      <c r="B32" s="25" t="inlineStr">
        <is>
          <t>2026-01-01</t>
        </is>
      </c>
      <c r="C32" s="25" t="inlineStr">
        <is>
          <t>Storage 415 pallet-weeks</t>
        </is>
      </c>
      <c r="D32" s="25" t="n">
        <v>1743</v>
      </c>
      <c r="E32" s="25" t="inlineStr">
        <is>
          <t>Storage</t>
        </is>
      </c>
      <c r="F32" s="25" t="n">
        <v>415</v>
      </c>
      <c r="G32" s="25">
        <f>FALSE()</f>
        <v/>
      </c>
      <c r="H32" s="25" t="n">
        <v>4.2</v>
      </c>
      <c r="I32" s="25" t="inlineStr">
        <is>
          <t>invoices_fy26.csv</t>
        </is>
      </c>
    </row>
    <row r="33" ht="15" customHeight="1" s="13">
      <c r="A33" s="25" t="inlineStr">
        <is>
          <t>SS-202601</t>
        </is>
      </c>
      <c r="B33" s="25" t="inlineStr">
        <is>
          <t>2026-01-01</t>
        </is>
      </c>
      <c r="C33" s="25" t="inlineStr">
        <is>
          <t>Carton pick x 432</t>
        </is>
      </c>
      <c r="D33" s="25" t="n">
        <v>1339.2</v>
      </c>
      <c r="E33" s="25" t="inlineStr">
        <is>
          <t>Carton pick</t>
        </is>
      </c>
      <c r="F33" s="25" t="n">
        <v>432</v>
      </c>
      <c r="G33" s="25">
        <f>FALSE()</f>
        <v/>
      </c>
      <c r="H33" s="25" t="n">
        <v>3.1</v>
      </c>
      <c r="I33" s="25" t="inlineStr">
        <is>
          <t>invoices_fy26.csv</t>
        </is>
      </c>
    </row>
    <row r="34" ht="15" customHeight="1" s="13">
      <c r="A34" s="25" t="inlineStr">
        <is>
          <t>SS-202601</t>
        </is>
      </c>
      <c r="B34" s="25" t="inlineStr">
        <is>
          <t>2026-01-01</t>
        </is>
      </c>
      <c r="C34" s="25" t="inlineStr">
        <is>
          <t>Receipt 83 pallets</t>
        </is>
      </c>
      <c r="D34" s="25" t="n">
        <v>539.5</v>
      </c>
      <c r="E34" s="25" t="inlineStr">
        <is>
          <t>Receipt</t>
        </is>
      </c>
      <c r="F34" s="25" t="n">
        <v>83</v>
      </c>
      <c r="G34" s="25">
        <f>FALSE()</f>
        <v/>
      </c>
      <c r="H34" s="25" t="n">
        <v>6.5</v>
      </c>
      <c r="I34" s="25" t="inlineStr">
        <is>
          <t>invoices_fy26.csv</t>
        </is>
      </c>
    </row>
    <row r="35" ht="15" customHeight="1" s="13">
      <c r="A35" s="25" t="inlineStr">
        <is>
          <t>SS-202601</t>
        </is>
      </c>
      <c r="B35" s="25" t="inlineStr">
        <is>
          <t>2026-01-01</t>
        </is>
      </c>
      <c r="C35" s="25" t="inlineStr">
        <is>
          <t>Despatch 432 orders</t>
        </is>
      </c>
      <c r="D35" s="25" t="n">
        <v>1209.6</v>
      </c>
      <c r="E35" s="25" t="inlineStr">
        <is>
          <t>Despatch</t>
        </is>
      </c>
      <c r="F35" s="25" t="n">
        <v>432</v>
      </c>
      <c r="G35" s="25">
        <f>FALSE()</f>
        <v/>
      </c>
      <c r="H35" s="25" t="n">
        <v>2.8</v>
      </c>
      <c r="I35" s="25" t="inlineStr">
        <is>
          <t>invoices_fy26.csv</t>
        </is>
      </c>
    </row>
    <row r="36" ht="15" customHeight="1" s="13">
      <c r="A36" s="25" t="inlineStr">
        <is>
          <t>SS-202602</t>
        </is>
      </c>
      <c r="B36" s="25" t="inlineStr">
        <is>
          <t>2026-02-01</t>
        </is>
      </c>
      <c r="C36" s="25" t="inlineStr">
        <is>
          <t>Storage 195 pallet-weeks</t>
        </is>
      </c>
      <c r="D36" s="25" t="n">
        <v>819</v>
      </c>
      <c r="E36" s="25" t="inlineStr">
        <is>
          <t>Storage</t>
        </is>
      </c>
      <c r="F36" s="25" t="n">
        <v>195</v>
      </c>
      <c r="G36" s="25">
        <f>FALSE()</f>
        <v/>
      </c>
      <c r="H36" s="25" t="n">
        <v>4.2</v>
      </c>
      <c r="I36" s="25" t="inlineStr">
        <is>
          <t>invoices_fy26.csv</t>
        </is>
      </c>
    </row>
    <row r="37" ht="15" customHeight="1" s="13">
      <c r="A37" s="25" t="inlineStr">
        <is>
          <t>SS-202602</t>
        </is>
      </c>
      <c r="B37" s="25" t="inlineStr">
        <is>
          <t>2026-02-01</t>
        </is>
      </c>
      <c r="C37" s="25" t="inlineStr">
        <is>
          <t>Carton pick x 546</t>
        </is>
      </c>
      <c r="D37" s="25" t="n">
        <v>1692.6</v>
      </c>
      <c r="E37" s="25" t="inlineStr">
        <is>
          <t>Carton pick</t>
        </is>
      </c>
      <c r="F37" s="25" t="n">
        <v>546</v>
      </c>
      <c r="G37" s="25">
        <f>FALSE()</f>
        <v/>
      </c>
      <c r="H37" s="25" t="n">
        <v>3.1</v>
      </c>
      <c r="I37" s="25" t="inlineStr">
        <is>
          <t>invoices_fy26.csv</t>
        </is>
      </c>
    </row>
    <row r="38" ht="15" customHeight="1" s="13">
      <c r="A38" s="25" t="inlineStr">
        <is>
          <t>SS-202602</t>
        </is>
      </c>
      <c r="B38" s="25" t="inlineStr">
        <is>
          <t>2026-02-01</t>
        </is>
      </c>
      <c r="C38" s="25" t="inlineStr">
        <is>
          <t>Receipt 65 pallets</t>
        </is>
      </c>
      <c r="D38" s="25" t="n">
        <v>422.5</v>
      </c>
      <c r="E38" s="25" t="inlineStr">
        <is>
          <t>Receipt</t>
        </is>
      </c>
      <c r="F38" s="25" t="n">
        <v>65</v>
      </c>
      <c r="G38" s="25">
        <f>FALSE()</f>
        <v/>
      </c>
      <c r="H38" s="25" t="n">
        <v>6.5</v>
      </c>
      <c r="I38" s="25" t="inlineStr">
        <is>
          <t>invoices_fy26.csv</t>
        </is>
      </c>
    </row>
    <row r="39" ht="15" customHeight="1" s="13">
      <c r="A39" s="25" t="inlineStr">
        <is>
          <t>SS-202602</t>
        </is>
      </c>
      <c r="B39" s="25" t="inlineStr">
        <is>
          <t>2026-02-01</t>
        </is>
      </c>
      <c r="C39" s="25" t="inlineStr">
        <is>
          <t>Despatch 546 orders</t>
        </is>
      </c>
      <c r="D39" s="25" t="n">
        <v>1528.8</v>
      </c>
      <c r="E39" s="25" t="inlineStr">
        <is>
          <t>Despatch</t>
        </is>
      </c>
      <c r="F39" s="25" t="n">
        <v>546</v>
      </c>
      <c r="G39" s="25">
        <f>FALSE()</f>
        <v/>
      </c>
      <c r="H39" s="25" t="n">
        <v>2.8</v>
      </c>
      <c r="I39" s="25" t="inlineStr">
        <is>
          <t>invoices_fy26.csv</t>
        </is>
      </c>
    </row>
    <row r="40" ht="15" customHeight="1" s="13">
      <c r="A40" s="25" t="inlineStr">
        <is>
          <t>SS-202603</t>
        </is>
      </c>
      <c r="B40" s="25" t="inlineStr">
        <is>
          <t>2026-03-01</t>
        </is>
      </c>
      <c r="C40" s="25" t="inlineStr">
        <is>
          <t>Storage 216 pallet-weeks</t>
        </is>
      </c>
      <c r="D40" s="25" t="n">
        <v>907.2</v>
      </c>
      <c r="E40" s="25" t="inlineStr">
        <is>
          <t>Storage</t>
        </is>
      </c>
      <c r="F40" s="25" t="n">
        <v>216</v>
      </c>
      <c r="G40" s="25">
        <f>FALSE()</f>
        <v/>
      </c>
      <c r="H40" s="25" t="n">
        <v>4.2</v>
      </c>
      <c r="I40" s="25" t="inlineStr">
        <is>
          <t>invoices_fy26.csv</t>
        </is>
      </c>
    </row>
    <row r="41" ht="15" customHeight="1" s="13">
      <c r="A41" s="25" t="inlineStr">
        <is>
          <t>SS-202603</t>
        </is>
      </c>
      <c r="B41" s="25" t="inlineStr">
        <is>
          <t>2026-03-01</t>
        </is>
      </c>
      <c r="C41" s="25" t="inlineStr">
        <is>
          <t>Carton pick x 446</t>
        </is>
      </c>
      <c r="D41" s="25" t="n">
        <v>1382.6</v>
      </c>
      <c r="E41" s="25" t="inlineStr">
        <is>
          <t>Carton pick</t>
        </is>
      </c>
      <c r="F41" s="25" t="n">
        <v>446</v>
      </c>
      <c r="G41" s="25">
        <f>FALSE()</f>
        <v/>
      </c>
      <c r="H41" s="25" t="n">
        <v>3.1</v>
      </c>
      <c r="I41" s="25" t="inlineStr">
        <is>
          <t>invoices_fy26.csv</t>
        </is>
      </c>
    </row>
    <row r="42" ht="15" customHeight="1" s="13">
      <c r="A42" s="25" t="inlineStr">
        <is>
          <t>SS-202603</t>
        </is>
      </c>
      <c r="B42" s="25" t="inlineStr">
        <is>
          <t>2026-03-01</t>
        </is>
      </c>
      <c r="C42" s="25" t="inlineStr">
        <is>
          <t>Receipt 72 pallets</t>
        </is>
      </c>
      <c r="D42" s="25" t="n">
        <v>468</v>
      </c>
      <c r="E42" s="25" t="inlineStr">
        <is>
          <t>Receipt</t>
        </is>
      </c>
      <c r="F42" s="25" t="n">
        <v>72</v>
      </c>
      <c r="G42" s="25">
        <f>FALSE()</f>
        <v/>
      </c>
      <c r="H42" s="25" t="n">
        <v>6.5</v>
      </c>
      <c r="I42" s="25" t="inlineStr">
        <is>
          <t>invoices_fy26.csv</t>
        </is>
      </c>
    </row>
    <row r="43" ht="15" customHeight="1" s="13">
      <c r="A43" s="25" t="inlineStr">
        <is>
          <t>SS-202603</t>
        </is>
      </c>
      <c r="B43" s="25" t="inlineStr">
        <is>
          <t>2026-03-01</t>
        </is>
      </c>
      <c r="C43" s="25" t="inlineStr">
        <is>
          <t>Despatch 446 orders</t>
        </is>
      </c>
      <c r="D43" s="25" t="n">
        <v>1248.8</v>
      </c>
      <c r="E43" s="25" t="inlineStr">
        <is>
          <t>Despatch</t>
        </is>
      </c>
      <c r="F43" s="25" t="n">
        <v>446</v>
      </c>
      <c r="G43" s="25">
        <f>FALSE()</f>
        <v/>
      </c>
      <c r="H43" s="25" t="n">
        <v>2.8</v>
      </c>
      <c r="I43" s="25" t="inlineStr">
        <is>
          <t>invoices_fy26.csv</t>
        </is>
      </c>
    </row>
    <row r="44" ht="15" customHeight="1" s="13">
      <c r="A44" s="25" t="inlineStr">
        <is>
          <t>SS-202603</t>
        </is>
      </c>
      <c r="B44" s="25" t="inlineStr">
        <is>
          <t>2026-03-01</t>
        </is>
      </c>
      <c r="C44" s="25" t="inlineStr">
        <is>
          <t>Shrink wrap</t>
        </is>
      </c>
      <c r="D44" s="25" t="n">
        <v>230.1</v>
      </c>
      <c r="E44" s="25" t="inlineStr">
        <is>
          <t>Shrink wrap</t>
        </is>
      </c>
      <c r="F44" s="25" t="n"/>
      <c r="G44" s="25">
        <f>FALSE()</f>
        <v/>
      </c>
      <c r="H44" s="25" t="n"/>
      <c r="I44" s="25" t="inlineStr">
        <is>
          <t>invoices_fy26.csv</t>
        </is>
      </c>
    </row>
    <row r="45" ht="15" customHeight="1" s="13">
      <c r="A45" s="25" t="inlineStr">
        <is>
          <t>SS-202604</t>
        </is>
      </c>
      <c r="B45" s="25" t="inlineStr">
        <is>
          <t>2026-04-01</t>
        </is>
      </c>
      <c r="C45" s="25" t="inlineStr">
        <is>
          <t>Storage 280 pallet-weeks</t>
        </is>
      </c>
      <c r="D45" s="25" t="n">
        <v>1176</v>
      </c>
      <c r="E45" s="25" t="inlineStr">
        <is>
          <t>Storage</t>
        </is>
      </c>
      <c r="F45" s="25" t="n">
        <v>280</v>
      </c>
      <c r="G45" s="25">
        <f>FALSE()</f>
        <v/>
      </c>
      <c r="H45" s="25" t="n">
        <v>4.2</v>
      </c>
      <c r="I45" s="25" t="inlineStr">
        <is>
          <t>invoices_fy26.csv</t>
        </is>
      </c>
    </row>
    <row r="46" ht="15" customHeight="1" s="13">
      <c r="A46" s="25" t="inlineStr">
        <is>
          <t>SS-202604</t>
        </is>
      </c>
      <c r="B46" s="25" t="inlineStr">
        <is>
          <t>2026-04-01</t>
        </is>
      </c>
      <c r="C46" s="25" t="inlineStr">
        <is>
          <t>Carton pick x 544</t>
        </is>
      </c>
      <c r="D46" s="25" t="n">
        <v>1686.4</v>
      </c>
      <c r="E46" s="25" t="inlineStr">
        <is>
          <t>Carton pick</t>
        </is>
      </c>
      <c r="F46" s="25" t="n">
        <v>544</v>
      </c>
      <c r="G46" s="25">
        <f>FALSE()</f>
        <v/>
      </c>
      <c r="H46" s="25" t="n">
        <v>3.1</v>
      </c>
      <c r="I46" s="25" t="inlineStr">
        <is>
          <t>invoices_fy26.csv</t>
        </is>
      </c>
    </row>
    <row r="47" ht="15" customHeight="1" s="13">
      <c r="A47" s="25" t="inlineStr">
        <is>
          <t>SS-202604</t>
        </is>
      </c>
      <c r="B47" s="25" t="inlineStr">
        <is>
          <t>2026-04-01</t>
        </is>
      </c>
      <c r="C47" s="25" t="inlineStr">
        <is>
          <t>Receipt 70 pallets</t>
        </is>
      </c>
      <c r="D47" s="25" t="n">
        <v>455</v>
      </c>
      <c r="E47" s="25" t="inlineStr">
        <is>
          <t>Receipt</t>
        </is>
      </c>
      <c r="F47" s="25" t="n">
        <v>70</v>
      </c>
      <c r="G47" s="25">
        <f>FALSE()</f>
        <v/>
      </c>
      <c r="H47" s="25" t="n">
        <v>6.5</v>
      </c>
      <c r="I47" s="25" t="inlineStr">
        <is>
          <t>invoices_fy26.csv</t>
        </is>
      </c>
    </row>
    <row r="48" ht="15" customHeight="1" s="13">
      <c r="A48" s="25" t="inlineStr">
        <is>
          <t>SS-202604</t>
        </is>
      </c>
      <c r="B48" s="25" t="inlineStr">
        <is>
          <t>2026-04-01</t>
        </is>
      </c>
      <c r="C48" s="25" t="inlineStr">
        <is>
          <t>Despatch 544 orders</t>
        </is>
      </c>
      <c r="D48" s="25" t="n">
        <v>1523.2</v>
      </c>
      <c r="E48" s="25" t="inlineStr">
        <is>
          <t>Despatch</t>
        </is>
      </c>
      <c r="F48" s="25" t="n">
        <v>544</v>
      </c>
      <c r="G48" s="25">
        <f>FALSE()</f>
        <v/>
      </c>
      <c r="H48" s="25" t="n">
        <v>2.8</v>
      </c>
      <c r="I48" s="25" t="inlineStr">
        <is>
          <t>invoices_fy26.csv</t>
        </is>
      </c>
    </row>
    <row r="49" ht="15" customHeight="1" s="13">
      <c r="A49" s="25" t="inlineStr">
        <is>
          <t>SS-202605</t>
        </is>
      </c>
      <c r="B49" s="25" t="inlineStr">
        <is>
          <t>2026-05-01</t>
        </is>
      </c>
      <c r="C49" s="25" t="inlineStr">
        <is>
          <t>Storage 378 pallet-weeks</t>
        </is>
      </c>
      <c r="D49" s="25" t="n">
        <v>1587.6</v>
      </c>
      <c r="E49" s="25" t="inlineStr">
        <is>
          <t>Storage</t>
        </is>
      </c>
      <c r="F49" s="25" t="n">
        <v>378</v>
      </c>
      <c r="G49" s="25">
        <f>FALSE()</f>
        <v/>
      </c>
      <c r="H49" s="25" t="n">
        <v>4.2</v>
      </c>
      <c r="I49" s="25" t="inlineStr">
        <is>
          <t>invoices_fy26.csv</t>
        </is>
      </c>
    </row>
    <row r="50" ht="15" customHeight="1" s="13">
      <c r="A50" s="25" t="inlineStr">
        <is>
          <t>SS-202605</t>
        </is>
      </c>
      <c r="B50" s="25" t="inlineStr">
        <is>
          <t>2026-05-01</t>
        </is>
      </c>
      <c r="C50" s="25" t="inlineStr">
        <is>
          <t>Carton pick x 436</t>
        </is>
      </c>
      <c r="D50" s="25" t="n">
        <v>1351.6</v>
      </c>
      <c r="E50" s="25" t="inlineStr">
        <is>
          <t>Carton pick</t>
        </is>
      </c>
      <c r="F50" s="25" t="n">
        <v>436</v>
      </c>
      <c r="G50" s="25">
        <f>FALSE()</f>
        <v/>
      </c>
      <c r="H50" s="25" t="n">
        <v>3.1</v>
      </c>
      <c r="I50" s="25" t="inlineStr">
        <is>
          <t>invoices_fy26.csv</t>
        </is>
      </c>
    </row>
    <row r="51" ht="15" customHeight="1" s="13">
      <c r="A51" s="25" t="inlineStr">
        <is>
          <t>SS-202605</t>
        </is>
      </c>
      <c r="B51" s="25" t="inlineStr">
        <is>
          <t>2026-05-01</t>
        </is>
      </c>
      <c r="C51" s="25" t="inlineStr">
        <is>
          <t>Receipt 63 pallets</t>
        </is>
      </c>
      <c r="D51" s="25" t="n">
        <v>409.5</v>
      </c>
      <c r="E51" s="25" t="inlineStr">
        <is>
          <t>Receipt</t>
        </is>
      </c>
      <c r="F51" s="25" t="n">
        <v>63</v>
      </c>
      <c r="G51" s="25">
        <f>FALSE()</f>
        <v/>
      </c>
      <c r="H51" s="25" t="n">
        <v>6.5</v>
      </c>
      <c r="I51" s="25" t="inlineStr">
        <is>
          <t>invoices_fy26.csv</t>
        </is>
      </c>
    </row>
    <row r="52" ht="15" customHeight="1" s="13">
      <c r="A52" s="25" t="inlineStr">
        <is>
          <t>SS-202605</t>
        </is>
      </c>
      <c r="B52" s="25" t="inlineStr">
        <is>
          <t>2026-05-01</t>
        </is>
      </c>
      <c r="C52" s="25" t="inlineStr">
        <is>
          <t>Despatch 436 orders</t>
        </is>
      </c>
      <c r="D52" s="25" t="n">
        <v>1220.8</v>
      </c>
      <c r="E52" s="25" t="inlineStr">
        <is>
          <t>Despatch</t>
        </is>
      </c>
      <c r="F52" s="25" t="n">
        <v>436</v>
      </c>
      <c r="G52" s="25">
        <f>FALSE()</f>
        <v/>
      </c>
      <c r="H52" s="25" t="n">
        <v>2.8</v>
      </c>
      <c r="I52" s="25" t="inlineStr">
        <is>
          <t>invoices_fy26.csv</t>
        </is>
      </c>
    </row>
    <row r="53" ht="15" customHeight="1" s="13">
      <c r="A53" s="25" t="inlineStr">
        <is>
          <t>SS-202605</t>
        </is>
      </c>
      <c r="B53" s="25" t="inlineStr">
        <is>
          <t>2026-05-01</t>
        </is>
      </c>
      <c r="C53" s="25" t="inlineStr">
        <is>
          <t>Shrink wrap</t>
        </is>
      </c>
      <c r="D53" s="25" t="n">
        <v>195</v>
      </c>
      <c r="E53" s="25" t="inlineStr">
        <is>
          <t>Shrink wrap</t>
        </is>
      </c>
      <c r="F53" s="25" t="n"/>
      <c r="G53" s="25">
        <f>FALSE()</f>
        <v/>
      </c>
      <c r="H53" s="25" t="n"/>
      <c r="I53" s="25" t="inlineStr">
        <is>
          <t>invoices_fy26.csv</t>
        </is>
      </c>
    </row>
    <row r="54" ht="15" customHeight="1" s="13">
      <c r="A54" s="25" t="inlineStr">
        <is>
          <t>SS-202606</t>
        </is>
      </c>
      <c r="B54" s="25" t="inlineStr">
        <is>
          <t>2026-06-01</t>
        </is>
      </c>
      <c r="C54" s="25" t="inlineStr">
        <is>
          <t>Storage 249 pallet-weeks</t>
        </is>
      </c>
      <c r="D54" s="25" t="n">
        <v>1045.8</v>
      </c>
      <c r="E54" s="25" t="inlineStr">
        <is>
          <t>Storage</t>
        </is>
      </c>
      <c r="F54" s="25" t="n">
        <v>249</v>
      </c>
      <c r="G54" s="25">
        <f>FALSE()</f>
        <v/>
      </c>
      <c r="H54" s="25" t="n">
        <v>4.2</v>
      </c>
      <c r="I54" s="25" t="inlineStr">
        <is>
          <t>invoices_fy26.csv</t>
        </is>
      </c>
    </row>
    <row r="55" ht="15" customHeight="1" s="13">
      <c r="A55" s="25" t="inlineStr">
        <is>
          <t>SS-202606</t>
        </is>
      </c>
      <c r="B55" s="25" t="inlineStr">
        <is>
          <t>2026-06-01</t>
        </is>
      </c>
      <c r="C55" s="25" t="inlineStr">
        <is>
          <t>Carton pick x 460</t>
        </is>
      </c>
      <c r="D55" s="25" t="n">
        <v>1426</v>
      </c>
      <c r="E55" s="25" t="inlineStr">
        <is>
          <t>Carton pick</t>
        </is>
      </c>
      <c r="F55" s="25" t="n">
        <v>460</v>
      </c>
      <c r="G55" s="25">
        <f>FALSE()</f>
        <v/>
      </c>
      <c r="H55" s="25" t="n">
        <v>3.1</v>
      </c>
      <c r="I55" s="25" t="inlineStr">
        <is>
          <t>invoices_fy26.csv</t>
        </is>
      </c>
    </row>
    <row r="56" ht="15" customHeight="1" s="13">
      <c r="A56" s="25" t="inlineStr">
        <is>
          <t>SS-202606</t>
        </is>
      </c>
      <c r="B56" s="25" t="inlineStr">
        <is>
          <t>2026-06-01</t>
        </is>
      </c>
      <c r="C56" s="25" t="inlineStr">
        <is>
          <t>Receipt 83 pallets</t>
        </is>
      </c>
      <c r="D56" s="25" t="n">
        <v>539.5</v>
      </c>
      <c r="E56" s="25" t="inlineStr">
        <is>
          <t>Receipt</t>
        </is>
      </c>
      <c r="F56" s="25" t="n">
        <v>83</v>
      </c>
      <c r="G56" s="25">
        <f>FALSE()</f>
        <v/>
      </c>
      <c r="H56" s="25" t="n">
        <v>6.5</v>
      </c>
      <c r="I56" s="25" t="inlineStr">
        <is>
          <t>invoices_fy26.csv</t>
        </is>
      </c>
    </row>
    <row r="57" ht="15" customHeight="1" s="13">
      <c r="A57" s="25" t="inlineStr">
        <is>
          <t>SS-202606</t>
        </is>
      </c>
      <c r="B57" s="25" t="inlineStr">
        <is>
          <t>2026-06-01</t>
        </is>
      </c>
      <c r="C57" s="25" t="inlineStr">
        <is>
          <t>Despatch 460 orders</t>
        </is>
      </c>
      <c r="D57" s="25" t="n">
        <v>1288</v>
      </c>
      <c r="E57" s="25" t="inlineStr">
        <is>
          <t>Despatch</t>
        </is>
      </c>
      <c r="F57" s="25" t="n">
        <v>460</v>
      </c>
      <c r="G57" s="25">
        <f>FALSE()</f>
        <v/>
      </c>
      <c r="H57" s="25" t="n">
        <v>2.8</v>
      </c>
      <c r="I57" s="25" t="inlineStr">
        <is>
          <t>invoices_fy26.csv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headerFooter differentOddEven="0" differentFirst="0">
    <oddHeader>&amp;C&amp;9 &amp;KFF6A13ILLUSTRATIVE SAMPLE - fictional client, synthetic data</oddHeader>
    <oddFooter>&amp;L&amp;8 Audity - audity.com.au&amp;R&amp;8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2026-07-05T05:41:26Z</dcterms:created>
  <dcterms:modified xmlns:dcterms="http://purl.org/dc/terms/" xmlns:xsi="http://www.w3.org/2001/XMLSchema-instance" xsi:type="dcterms:W3CDTF">2026-07-27T12:18:14Z</dcterms:modified>
  <cp:revision>0</cp:revision>
</cp:coreProperties>
</file>